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211"/>
  <workbookPr/>
  <mc:AlternateContent xmlns:mc="http://schemas.openxmlformats.org/markup-compatibility/2006">
    <mc:Choice Requires="x15">
      <x15ac:absPath xmlns:x15ac="http://schemas.microsoft.com/office/spreadsheetml/2010/11/ac" url="/Users/luannguenther/Desktop/PEF/"/>
    </mc:Choice>
  </mc:AlternateContent>
  <xr:revisionPtr revIDLastSave="0" documentId="8_{C58DD547-4385-4E40-8096-313BD6D839EA}" xr6:coauthVersionLast="47" xr6:coauthVersionMax="47" xr10:uidLastSave="{00000000-0000-0000-0000-000000000000}"/>
  <bookViews>
    <workbookView xWindow="500" yWindow="3540" windowWidth="24900" windowHeight="10900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9" i="1" l="1"/>
  <c r="D19" i="1"/>
  <c r="I19" i="1"/>
  <c r="H19" i="1"/>
  <c r="G19" i="1"/>
  <c r="C19" i="1" l="1"/>
  <c r="F18" i="1"/>
</calcChain>
</file>

<file path=xl/sharedStrings.xml><?xml version="1.0" encoding="utf-8"?>
<sst xmlns="http://schemas.openxmlformats.org/spreadsheetml/2006/main" count="9" uniqueCount="9">
  <si>
    <t>Bird Density</t>
  </si>
  <si>
    <t>Mammal Density</t>
  </si>
  <si>
    <t>HS</t>
  </si>
  <si>
    <t>SS</t>
  </si>
  <si>
    <t>HP</t>
  </si>
  <si>
    <t>Year</t>
  </si>
  <si>
    <t>Bird Density/10</t>
  </si>
  <si>
    <t>Murre Density</t>
  </si>
  <si>
    <t>GW Gull Density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</si>
</sst>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0"/>
      <color rgb="FF000000"/>
      <name val="Arial"/>
      <scheme val="minor"/>
    </font>
    <font>
      <sz val="10"/>
      <color theme="1"/>
      <name val="Arial"/>
      <family val="2"/>
      <scheme val="minor"/>
    </font>
    <font>
      <sz val="10"/>
      <color rgb="FF000000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0" xfId="0" applyFont="1"/>
    <xf numFmtId="0" fontId="2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1047257836225969E-2"/>
          <c:y val="9.3975903614457845E-2"/>
          <c:w val="0.92984595511948442"/>
          <c:h val="0.84449799196787145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Sheet1!$A$2:$A$19</c:f>
              <c:numCache>
                <c:formatCode>General</c:formatCode>
                <c:ptCount val="18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  <c:pt idx="4">
                  <c:v>2011</c:v>
                </c:pt>
                <c:pt idx="5">
                  <c:v>2012</c:v>
                </c:pt>
                <c:pt idx="6">
                  <c:v>2013</c:v>
                </c:pt>
                <c:pt idx="7">
                  <c:v>2014</c:v>
                </c:pt>
                <c:pt idx="8">
                  <c:v>2015</c:v>
                </c:pt>
                <c:pt idx="9">
                  <c:v>2016</c:v>
                </c:pt>
                <c:pt idx="10">
                  <c:v>2017</c:v>
                </c:pt>
                <c:pt idx="11">
                  <c:v>2018</c:v>
                </c:pt>
                <c:pt idx="12">
                  <c:v>2019</c:v>
                </c:pt>
                <c:pt idx="13">
                  <c:v>2020</c:v>
                </c:pt>
                <c:pt idx="14">
                  <c:v>2021</c:v>
                </c:pt>
                <c:pt idx="15">
                  <c:v>2022</c:v>
                </c:pt>
                <c:pt idx="16">
                  <c:v>2023</c:v>
                </c:pt>
                <c:pt idx="17">
                  <c:v>2024</c:v>
                </c:pt>
              </c:numCache>
            </c:numRef>
          </c:cat>
          <c:val>
            <c:numRef>
              <c:f>Sheet1!$B$2:$B$19</c:f>
              <c:numCache>
                <c:formatCode>General</c:formatCode>
                <c:ptCount val="18"/>
                <c:pt idx="0">
                  <c:v>31.8</c:v>
                </c:pt>
                <c:pt idx="1">
                  <c:v>55.3</c:v>
                </c:pt>
                <c:pt idx="2">
                  <c:v>49</c:v>
                </c:pt>
                <c:pt idx="3">
                  <c:v>133.6</c:v>
                </c:pt>
                <c:pt idx="4">
                  <c:v>86.2</c:v>
                </c:pt>
                <c:pt idx="5">
                  <c:v>167.8</c:v>
                </c:pt>
                <c:pt idx="6">
                  <c:v>82.8</c:v>
                </c:pt>
                <c:pt idx="7">
                  <c:v>77.900000000000006</c:v>
                </c:pt>
                <c:pt idx="8">
                  <c:v>78.5</c:v>
                </c:pt>
                <c:pt idx="9">
                  <c:v>77.400000000000006</c:v>
                </c:pt>
                <c:pt idx="10">
                  <c:v>57.5</c:v>
                </c:pt>
                <c:pt idx="11">
                  <c:v>46.3</c:v>
                </c:pt>
                <c:pt idx="12">
                  <c:v>54.8</c:v>
                </c:pt>
                <c:pt idx="13">
                  <c:v>62</c:v>
                </c:pt>
                <c:pt idx="14">
                  <c:v>78.099999999999994</c:v>
                </c:pt>
                <c:pt idx="15">
                  <c:v>96.5</c:v>
                </c:pt>
                <c:pt idx="16">
                  <c:v>91.8</c:v>
                </c:pt>
                <c:pt idx="17">
                  <c:v>193.1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A62-C542-A921-CE49F0ADC0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308731295"/>
        <c:axId val="238712031"/>
      </c:barChart>
      <c:catAx>
        <c:axId val="13087312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38712031"/>
        <c:crosses val="autoZero"/>
        <c:auto val="1"/>
        <c:lblAlgn val="ctr"/>
        <c:lblOffset val="100"/>
        <c:noMultiLvlLbl val="0"/>
      </c:catAx>
      <c:valAx>
        <c:axId val="23871203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0873129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0840468470852905E-2"/>
          <c:y val="5.7657657657657659E-2"/>
          <c:w val="0.94814676106663121"/>
          <c:h val="0.88115315315315312"/>
        </c:manualLayout>
      </c:layout>
      <c:barChart>
        <c:barDir val="col"/>
        <c:grouping val="stacked"/>
        <c:varyColors val="0"/>
        <c:ser>
          <c:idx val="0"/>
          <c:order val="0"/>
          <c:tx>
            <c:v>Harbor Seal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Sheet1!$A$2:$A$18</c:f>
              <c:numCache>
                <c:formatCode>General</c:formatCode>
                <c:ptCount val="17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  <c:pt idx="4">
                  <c:v>2011</c:v>
                </c:pt>
                <c:pt idx="5">
                  <c:v>2012</c:v>
                </c:pt>
                <c:pt idx="6">
                  <c:v>2013</c:v>
                </c:pt>
                <c:pt idx="7">
                  <c:v>2014</c:v>
                </c:pt>
                <c:pt idx="8">
                  <c:v>2015</c:v>
                </c:pt>
                <c:pt idx="9">
                  <c:v>2016</c:v>
                </c:pt>
                <c:pt idx="10">
                  <c:v>2017</c:v>
                </c:pt>
                <c:pt idx="11">
                  <c:v>2018</c:v>
                </c:pt>
                <c:pt idx="12">
                  <c:v>2019</c:v>
                </c:pt>
                <c:pt idx="13">
                  <c:v>2020</c:v>
                </c:pt>
                <c:pt idx="14">
                  <c:v>2021</c:v>
                </c:pt>
                <c:pt idx="15">
                  <c:v>2022</c:v>
                </c:pt>
                <c:pt idx="16">
                  <c:v>2023</c:v>
                </c:pt>
              </c:numCache>
            </c:numRef>
          </c:cat>
          <c:val>
            <c:numRef>
              <c:f>Sheet1!$G$2:$G$18</c:f>
              <c:numCache>
                <c:formatCode>General</c:formatCode>
                <c:ptCount val="17"/>
                <c:pt idx="0">
                  <c:v>3.2</c:v>
                </c:pt>
                <c:pt idx="1">
                  <c:v>4.5999999999999996</c:v>
                </c:pt>
                <c:pt idx="2">
                  <c:v>3.5</c:v>
                </c:pt>
                <c:pt idx="3">
                  <c:v>8.1999999999999993</c:v>
                </c:pt>
                <c:pt idx="4">
                  <c:v>7.6630000000000003</c:v>
                </c:pt>
                <c:pt idx="5">
                  <c:v>4.5999999999999996</c:v>
                </c:pt>
                <c:pt idx="6">
                  <c:v>4.7</c:v>
                </c:pt>
                <c:pt idx="7">
                  <c:v>3.85</c:v>
                </c:pt>
                <c:pt idx="8">
                  <c:v>2.4</c:v>
                </c:pt>
                <c:pt idx="9">
                  <c:v>1.68</c:v>
                </c:pt>
                <c:pt idx="10">
                  <c:v>1.3</c:v>
                </c:pt>
                <c:pt idx="11">
                  <c:v>1.03</c:v>
                </c:pt>
                <c:pt idx="12">
                  <c:v>0.99</c:v>
                </c:pt>
                <c:pt idx="13">
                  <c:v>1.72</c:v>
                </c:pt>
                <c:pt idx="14">
                  <c:v>0.28000000000000003</c:v>
                </c:pt>
                <c:pt idx="15">
                  <c:v>0.45</c:v>
                </c:pt>
                <c:pt idx="16">
                  <c:v>0.08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412-374B-9507-642E34EC12A3}"/>
            </c:ext>
          </c:extLst>
        </c:ser>
        <c:ser>
          <c:idx val="1"/>
          <c:order val="1"/>
          <c:tx>
            <c:v>Steller Sea Lion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Sheet1!$A$2:$A$18</c:f>
              <c:numCache>
                <c:formatCode>General</c:formatCode>
                <c:ptCount val="17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  <c:pt idx="4">
                  <c:v>2011</c:v>
                </c:pt>
                <c:pt idx="5">
                  <c:v>2012</c:v>
                </c:pt>
                <c:pt idx="6">
                  <c:v>2013</c:v>
                </c:pt>
                <c:pt idx="7">
                  <c:v>2014</c:v>
                </c:pt>
                <c:pt idx="8">
                  <c:v>2015</c:v>
                </c:pt>
                <c:pt idx="9">
                  <c:v>2016</c:v>
                </c:pt>
                <c:pt idx="10">
                  <c:v>2017</c:v>
                </c:pt>
                <c:pt idx="11">
                  <c:v>2018</c:v>
                </c:pt>
                <c:pt idx="12">
                  <c:v>2019</c:v>
                </c:pt>
                <c:pt idx="13">
                  <c:v>2020</c:v>
                </c:pt>
                <c:pt idx="14">
                  <c:v>2021</c:v>
                </c:pt>
                <c:pt idx="15">
                  <c:v>2022</c:v>
                </c:pt>
                <c:pt idx="16">
                  <c:v>2023</c:v>
                </c:pt>
              </c:numCache>
            </c:numRef>
          </c:cat>
          <c:val>
            <c:numRef>
              <c:f>Sheet1!$H$2:$H$18</c:f>
              <c:numCache>
                <c:formatCode>General</c:formatCode>
                <c:ptCount val="17"/>
                <c:pt idx="0">
                  <c:v>3.1</c:v>
                </c:pt>
                <c:pt idx="1">
                  <c:v>2.5</c:v>
                </c:pt>
                <c:pt idx="2">
                  <c:v>3.5</c:v>
                </c:pt>
                <c:pt idx="3">
                  <c:v>2.5</c:v>
                </c:pt>
                <c:pt idx="4">
                  <c:v>2.7189999999999999</c:v>
                </c:pt>
                <c:pt idx="5">
                  <c:v>2.5</c:v>
                </c:pt>
                <c:pt idx="6">
                  <c:v>4.7</c:v>
                </c:pt>
                <c:pt idx="7">
                  <c:v>0.8</c:v>
                </c:pt>
                <c:pt idx="8">
                  <c:v>1.45</c:v>
                </c:pt>
                <c:pt idx="9">
                  <c:v>1.1299999999999999</c:v>
                </c:pt>
                <c:pt idx="10">
                  <c:v>1.92</c:v>
                </c:pt>
                <c:pt idx="11">
                  <c:v>0.59</c:v>
                </c:pt>
                <c:pt idx="12">
                  <c:v>0.41</c:v>
                </c:pt>
                <c:pt idx="13">
                  <c:v>0.2</c:v>
                </c:pt>
                <c:pt idx="14">
                  <c:v>0.37</c:v>
                </c:pt>
                <c:pt idx="15">
                  <c:v>0.37</c:v>
                </c:pt>
                <c:pt idx="16">
                  <c:v>0.78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412-374B-9507-642E34EC12A3}"/>
            </c:ext>
          </c:extLst>
        </c:ser>
        <c:ser>
          <c:idx val="2"/>
          <c:order val="2"/>
          <c:tx>
            <c:v>Harbor Porpoise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numRef>
              <c:f>Sheet1!$A$2:$A$18</c:f>
              <c:numCache>
                <c:formatCode>General</c:formatCode>
                <c:ptCount val="17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  <c:pt idx="4">
                  <c:v>2011</c:v>
                </c:pt>
                <c:pt idx="5">
                  <c:v>2012</c:v>
                </c:pt>
                <c:pt idx="6">
                  <c:v>2013</c:v>
                </c:pt>
                <c:pt idx="7">
                  <c:v>2014</c:v>
                </c:pt>
                <c:pt idx="8">
                  <c:v>2015</c:v>
                </c:pt>
                <c:pt idx="9">
                  <c:v>2016</c:v>
                </c:pt>
                <c:pt idx="10">
                  <c:v>2017</c:v>
                </c:pt>
                <c:pt idx="11">
                  <c:v>2018</c:v>
                </c:pt>
                <c:pt idx="12">
                  <c:v>2019</c:v>
                </c:pt>
                <c:pt idx="13">
                  <c:v>2020</c:v>
                </c:pt>
                <c:pt idx="14">
                  <c:v>2021</c:v>
                </c:pt>
                <c:pt idx="15">
                  <c:v>2022</c:v>
                </c:pt>
                <c:pt idx="16">
                  <c:v>2023</c:v>
                </c:pt>
              </c:numCache>
            </c:numRef>
          </c:cat>
          <c:val>
            <c:numRef>
              <c:f>Sheet1!$I$2:$I$18</c:f>
              <c:numCache>
                <c:formatCode>General</c:formatCode>
                <c:ptCount val="17"/>
                <c:pt idx="0">
                  <c:v>0.89</c:v>
                </c:pt>
                <c:pt idx="1">
                  <c:v>2.2000000000000002</c:v>
                </c:pt>
                <c:pt idx="2">
                  <c:v>2.1</c:v>
                </c:pt>
                <c:pt idx="3">
                  <c:v>1.4</c:v>
                </c:pt>
                <c:pt idx="4">
                  <c:v>1.746</c:v>
                </c:pt>
                <c:pt idx="5">
                  <c:v>0.65</c:v>
                </c:pt>
                <c:pt idx="6">
                  <c:v>1.35</c:v>
                </c:pt>
                <c:pt idx="7">
                  <c:v>0.45</c:v>
                </c:pt>
                <c:pt idx="8">
                  <c:v>0.59499999999999997</c:v>
                </c:pt>
                <c:pt idx="9">
                  <c:v>0.56000000000000005</c:v>
                </c:pt>
                <c:pt idx="10">
                  <c:v>0.45</c:v>
                </c:pt>
                <c:pt idx="11">
                  <c:v>0.12</c:v>
                </c:pt>
                <c:pt idx="12">
                  <c:v>0.67</c:v>
                </c:pt>
                <c:pt idx="13">
                  <c:v>0.6</c:v>
                </c:pt>
                <c:pt idx="14">
                  <c:v>0.17</c:v>
                </c:pt>
                <c:pt idx="15">
                  <c:v>0.22</c:v>
                </c:pt>
                <c:pt idx="16">
                  <c:v>3.9E-2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412-374B-9507-642E34EC12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38270576"/>
        <c:axId val="679091696"/>
      </c:barChart>
      <c:catAx>
        <c:axId val="4382705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79091696"/>
        <c:crosses val="autoZero"/>
        <c:auto val="1"/>
        <c:lblAlgn val="ctr"/>
        <c:lblOffset val="100"/>
        <c:noMultiLvlLbl val="0"/>
      </c:catAx>
      <c:valAx>
        <c:axId val="679091696"/>
        <c:scaling>
          <c:orientation val="minMax"/>
          <c:max val="18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382705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3176033878118174"/>
          <c:y val="7.6416826275093969E-2"/>
          <c:w val="0.24157315629663939"/>
          <c:h val="0.1976057301384929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Sheet1!$A$2:$A$19</c:f>
              <c:numCache>
                <c:formatCode>General</c:formatCode>
                <c:ptCount val="18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  <c:pt idx="4">
                  <c:v>2011</c:v>
                </c:pt>
                <c:pt idx="5">
                  <c:v>2012</c:v>
                </c:pt>
                <c:pt idx="6">
                  <c:v>2013</c:v>
                </c:pt>
                <c:pt idx="7">
                  <c:v>2014</c:v>
                </c:pt>
                <c:pt idx="8">
                  <c:v>2015</c:v>
                </c:pt>
                <c:pt idx="9">
                  <c:v>2016</c:v>
                </c:pt>
                <c:pt idx="10">
                  <c:v>2017</c:v>
                </c:pt>
                <c:pt idx="11">
                  <c:v>2018</c:v>
                </c:pt>
                <c:pt idx="12">
                  <c:v>2019</c:v>
                </c:pt>
                <c:pt idx="13">
                  <c:v>2020</c:v>
                </c:pt>
                <c:pt idx="14">
                  <c:v>2021</c:v>
                </c:pt>
                <c:pt idx="15">
                  <c:v>2022</c:v>
                </c:pt>
                <c:pt idx="16">
                  <c:v>2023</c:v>
                </c:pt>
                <c:pt idx="17">
                  <c:v>2024</c:v>
                </c:pt>
              </c:numCache>
            </c:numRef>
          </c:cat>
          <c:val>
            <c:numRef>
              <c:f>Sheet1!$F$2:$F$19</c:f>
              <c:numCache>
                <c:formatCode>General</c:formatCode>
                <c:ptCount val="18"/>
                <c:pt idx="0">
                  <c:v>3.6</c:v>
                </c:pt>
                <c:pt idx="1">
                  <c:v>4.0999999999999996</c:v>
                </c:pt>
                <c:pt idx="2">
                  <c:v>3.6</c:v>
                </c:pt>
                <c:pt idx="3">
                  <c:v>5.8</c:v>
                </c:pt>
                <c:pt idx="4">
                  <c:v>5.9</c:v>
                </c:pt>
                <c:pt idx="5">
                  <c:v>5.9</c:v>
                </c:pt>
                <c:pt idx="6">
                  <c:v>4.8</c:v>
                </c:pt>
                <c:pt idx="7">
                  <c:v>3.3</c:v>
                </c:pt>
                <c:pt idx="8">
                  <c:v>2.8</c:v>
                </c:pt>
                <c:pt idx="9">
                  <c:v>3.2</c:v>
                </c:pt>
                <c:pt idx="10">
                  <c:v>1.9</c:v>
                </c:pt>
                <c:pt idx="11">
                  <c:v>2.1</c:v>
                </c:pt>
                <c:pt idx="12">
                  <c:v>2.1</c:v>
                </c:pt>
                <c:pt idx="13">
                  <c:v>2.2999999999999998</c:v>
                </c:pt>
                <c:pt idx="14">
                  <c:v>0.8</c:v>
                </c:pt>
                <c:pt idx="15">
                  <c:v>1.1000000000000001</c:v>
                </c:pt>
                <c:pt idx="16">
                  <c:v>0.89900000000000002</c:v>
                </c:pt>
                <c:pt idx="17">
                  <c:v>0.45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14D-4946-9390-D02E3B61EC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322139071"/>
        <c:axId val="1314469903"/>
      </c:barChart>
      <c:catAx>
        <c:axId val="132213907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14469903"/>
        <c:crosses val="autoZero"/>
        <c:auto val="1"/>
        <c:lblAlgn val="ctr"/>
        <c:lblOffset val="100"/>
        <c:noMultiLvlLbl val="0"/>
      </c:catAx>
      <c:valAx>
        <c:axId val="1314469903"/>
        <c:scaling>
          <c:orientation val="minMax"/>
          <c:max val="18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2213907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409575</xdr:colOff>
      <xdr:row>20</xdr:row>
      <xdr:rowOff>44450</xdr:rowOff>
    </xdr:from>
    <xdr:to>
      <xdr:col>9</xdr:col>
      <xdr:colOff>850900</xdr:colOff>
      <xdr:row>45</xdr:row>
      <xdr:rowOff>25400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E89D07CF-2E7A-9ED4-6FAF-8014D101E0F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428625</xdr:colOff>
      <xdr:row>70</xdr:row>
      <xdr:rowOff>130174</xdr:rowOff>
    </xdr:from>
    <xdr:to>
      <xdr:col>9</xdr:col>
      <xdr:colOff>857250</xdr:colOff>
      <xdr:row>94</xdr:row>
      <xdr:rowOff>126999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6AB6075E-9C69-0CE4-08DA-8524ACC1B4C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444500</xdr:colOff>
      <xdr:row>45</xdr:row>
      <xdr:rowOff>88899</xdr:rowOff>
    </xdr:from>
    <xdr:to>
      <xdr:col>9</xdr:col>
      <xdr:colOff>825500</xdr:colOff>
      <xdr:row>69</xdr:row>
      <xdr:rowOff>174624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4441589C-A59E-C06F-F2C3-C5F88B0826E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M19"/>
  <sheetViews>
    <sheetView tabSelected="1" topLeftCell="A16" zoomScaleNormal="100" workbookViewId="0">
      <selection activeCell="K19" sqref="K19"/>
    </sheetView>
  </sheetViews>
  <sheetFormatPr baseColWidth="10" defaultColWidth="12.6640625" defaultRowHeight="15.75" customHeight="1" x14ac:dyDescent="0.15"/>
  <cols>
    <col min="6" max="6" width="13.6640625" bestFit="1" customWidth="1"/>
  </cols>
  <sheetData>
    <row r="1" spans="1:13" ht="15.75" customHeight="1" x14ac:dyDescent="0.15">
      <c r="A1" s="2" t="s">
        <v>5</v>
      </c>
      <c r="B1" s="1" t="s">
        <v>0</v>
      </c>
      <c r="C1" s="1" t="s">
        <v>6</v>
      </c>
      <c r="D1" s="1" t="s">
        <v>7</v>
      </c>
      <c r="E1" s="1" t="s">
        <v>8</v>
      </c>
      <c r="F1" s="1" t="s">
        <v>1</v>
      </c>
      <c r="G1" s="1" t="s">
        <v>2</v>
      </c>
      <c r="H1" s="1" t="s">
        <v>3</v>
      </c>
      <c r="I1" s="1" t="s">
        <v>4</v>
      </c>
      <c r="J1" s="1"/>
      <c r="K1" s="1"/>
      <c r="L1" s="1"/>
      <c r="M1" s="1"/>
    </row>
    <row r="2" spans="1:13" ht="15.75" customHeight="1" x14ac:dyDescent="0.15">
      <c r="A2" s="1">
        <v>2007</v>
      </c>
      <c r="B2" s="1">
        <v>31.8</v>
      </c>
      <c r="C2" s="1">
        <v>3.18</v>
      </c>
      <c r="D2" s="1"/>
      <c r="E2" s="1"/>
      <c r="F2" s="1">
        <v>3.6</v>
      </c>
      <c r="G2" s="1">
        <v>3.2</v>
      </c>
      <c r="H2" s="1">
        <v>3.1</v>
      </c>
      <c r="I2" s="1">
        <v>0.89</v>
      </c>
      <c r="J2" s="1"/>
      <c r="K2" s="1"/>
      <c r="L2" s="1"/>
      <c r="M2" s="1"/>
    </row>
    <row r="3" spans="1:13" ht="15.75" customHeight="1" x14ac:dyDescent="0.15">
      <c r="A3" s="1">
        <v>2008</v>
      </c>
      <c r="B3" s="1">
        <v>55.3</v>
      </c>
      <c r="C3" s="1">
        <v>5.5299999999999994</v>
      </c>
      <c r="D3" s="1">
        <v>7.4987500000000002</v>
      </c>
      <c r="E3" s="1">
        <v>13.914999999999999</v>
      </c>
      <c r="F3" s="1">
        <v>4.0999999999999996</v>
      </c>
      <c r="G3" s="1">
        <v>4.5999999999999996</v>
      </c>
      <c r="H3" s="1">
        <v>2.5</v>
      </c>
      <c r="I3" s="1">
        <v>2.2000000000000002</v>
      </c>
      <c r="J3" s="1"/>
      <c r="K3" s="1"/>
      <c r="L3" s="1"/>
      <c r="M3" s="1"/>
    </row>
    <row r="4" spans="1:13" ht="15.75" customHeight="1" x14ac:dyDescent="0.15">
      <c r="A4" s="1">
        <v>2009</v>
      </c>
      <c r="B4" s="1">
        <v>49</v>
      </c>
      <c r="C4" s="1">
        <v>4.9000000000000004</v>
      </c>
      <c r="D4" s="1">
        <v>8.6662500000000016</v>
      </c>
      <c r="E4" s="1">
        <v>11.925000000000001</v>
      </c>
      <c r="F4" s="1">
        <v>3.6</v>
      </c>
      <c r="G4" s="1">
        <v>3.5</v>
      </c>
      <c r="H4" s="1">
        <v>3.5</v>
      </c>
      <c r="I4" s="1">
        <v>2.1</v>
      </c>
      <c r="J4" s="1"/>
      <c r="K4" s="1"/>
      <c r="L4" s="1"/>
      <c r="M4" s="1"/>
    </row>
    <row r="5" spans="1:13" ht="15.75" customHeight="1" x14ac:dyDescent="0.15">
      <c r="A5" s="1">
        <v>2010</v>
      </c>
      <c r="B5" s="1">
        <v>133.6</v>
      </c>
      <c r="C5" s="1">
        <v>13.36</v>
      </c>
      <c r="D5" s="1">
        <v>51.011428571428567</v>
      </c>
      <c r="E5" s="1">
        <v>20.855714285714292</v>
      </c>
      <c r="F5" s="1">
        <v>5.8</v>
      </c>
      <c r="G5" s="1">
        <v>8.1999999999999993</v>
      </c>
      <c r="H5" s="1">
        <v>2.5</v>
      </c>
      <c r="I5" s="1">
        <v>1.4</v>
      </c>
      <c r="J5" s="1"/>
      <c r="K5" s="1"/>
      <c r="L5" s="1"/>
      <c r="M5" s="1"/>
    </row>
    <row r="6" spans="1:13" ht="15.75" customHeight="1" x14ac:dyDescent="0.15">
      <c r="A6" s="1">
        <v>2011</v>
      </c>
      <c r="B6" s="1">
        <v>86.2</v>
      </c>
      <c r="C6" s="1">
        <v>8.620000000000001</v>
      </c>
      <c r="D6" s="1">
        <v>21.162857142857142</v>
      </c>
      <c r="E6" s="1">
        <v>11.25</v>
      </c>
      <c r="F6" s="1">
        <v>5.9</v>
      </c>
      <c r="G6" s="1">
        <v>7.6630000000000003</v>
      </c>
      <c r="H6" s="1">
        <v>2.7189999999999999</v>
      </c>
      <c r="I6" s="1">
        <v>1.746</v>
      </c>
      <c r="J6" s="1"/>
      <c r="K6" s="1"/>
      <c r="L6" s="1"/>
      <c r="M6" s="1"/>
    </row>
    <row r="7" spans="1:13" ht="15.75" customHeight="1" x14ac:dyDescent="0.15">
      <c r="A7" s="1">
        <v>2012</v>
      </c>
      <c r="B7" s="1">
        <v>167.8</v>
      </c>
      <c r="C7" s="1">
        <v>16.78</v>
      </c>
      <c r="D7" s="1">
        <v>65.987142857142857</v>
      </c>
      <c r="E7" s="1">
        <v>16.827142857142857</v>
      </c>
      <c r="F7" s="1">
        <v>5.9</v>
      </c>
      <c r="G7" s="1">
        <v>4.5999999999999996</v>
      </c>
      <c r="H7" s="1">
        <v>2.5</v>
      </c>
      <c r="I7" s="1">
        <v>0.65</v>
      </c>
      <c r="J7" s="1"/>
      <c r="K7" s="1"/>
      <c r="L7" s="1"/>
      <c r="M7" s="1"/>
    </row>
    <row r="8" spans="1:13" ht="15.75" customHeight="1" x14ac:dyDescent="0.15">
      <c r="A8" s="1">
        <v>2013</v>
      </c>
      <c r="B8" s="1">
        <v>82.8</v>
      </c>
      <c r="C8" s="1">
        <v>8.2799999999999994</v>
      </c>
      <c r="D8" s="1">
        <v>18.28125</v>
      </c>
      <c r="E8" s="1">
        <v>9.0949999999999989</v>
      </c>
      <c r="F8" s="1">
        <v>4.8</v>
      </c>
      <c r="G8" s="1">
        <v>4.7</v>
      </c>
      <c r="H8" s="1">
        <v>4.7</v>
      </c>
      <c r="I8" s="1">
        <v>1.35</v>
      </c>
      <c r="J8" s="1"/>
      <c r="K8" s="1"/>
      <c r="L8" s="1"/>
      <c r="M8" s="1"/>
    </row>
    <row r="9" spans="1:13" ht="15.75" customHeight="1" x14ac:dyDescent="0.15">
      <c r="A9" s="1">
        <v>2014</v>
      </c>
      <c r="B9" s="1">
        <v>77.900000000000006</v>
      </c>
      <c r="C9" s="1">
        <v>7.7900000000000009</v>
      </c>
      <c r="D9" s="1">
        <v>35.665714285714287</v>
      </c>
      <c r="E9" s="1">
        <v>7.6742857142857144</v>
      </c>
      <c r="F9" s="1">
        <v>3.3</v>
      </c>
      <c r="G9" s="1">
        <v>3.85</v>
      </c>
      <c r="H9" s="1">
        <v>0.8</v>
      </c>
      <c r="I9" s="1">
        <v>0.45</v>
      </c>
      <c r="J9" s="1"/>
      <c r="K9" s="1"/>
      <c r="L9" s="1"/>
      <c r="M9" s="1"/>
    </row>
    <row r="10" spans="1:13" ht="15.75" customHeight="1" x14ac:dyDescent="0.15">
      <c r="A10" s="1">
        <v>2015</v>
      </c>
      <c r="B10" s="1">
        <v>78.5</v>
      </c>
      <c r="C10" s="1">
        <v>7.85</v>
      </c>
      <c r="D10" s="1">
        <v>28.042500000000004</v>
      </c>
      <c r="E10" s="1">
        <v>6.6450000000000005</v>
      </c>
      <c r="F10" s="1">
        <v>2.8</v>
      </c>
      <c r="G10" s="1">
        <v>2.4</v>
      </c>
      <c r="H10" s="1">
        <v>1.45</v>
      </c>
      <c r="I10" s="1">
        <v>0.59499999999999997</v>
      </c>
      <c r="J10" s="1"/>
      <c r="K10" s="1"/>
      <c r="L10" s="1"/>
      <c r="M10" s="1"/>
    </row>
    <row r="11" spans="1:13" ht="15.75" customHeight="1" x14ac:dyDescent="0.15">
      <c r="A11" s="1">
        <v>2016</v>
      </c>
      <c r="B11" s="1">
        <v>77.400000000000006</v>
      </c>
      <c r="C11" s="1">
        <v>7.74</v>
      </c>
      <c r="D11" s="1">
        <v>28.912500000000001</v>
      </c>
      <c r="E11" s="1">
        <v>9.3480000000000008</v>
      </c>
      <c r="F11" s="1">
        <v>3.2</v>
      </c>
      <c r="G11" s="1">
        <v>1.68</v>
      </c>
      <c r="H11" s="1">
        <v>1.1299999999999999</v>
      </c>
      <c r="I11" s="1">
        <v>0.56000000000000005</v>
      </c>
      <c r="J11" s="1"/>
      <c r="K11" s="1"/>
      <c r="L11" s="1"/>
      <c r="M11" s="1"/>
    </row>
    <row r="12" spans="1:13" ht="15.75" customHeight="1" x14ac:dyDescent="0.15">
      <c r="A12" s="1">
        <v>2017</v>
      </c>
      <c r="B12" s="1">
        <v>57.5</v>
      </c>
      <c r="C12" s="1">
        <v>5.75</v>
      </c>
      <c r="D12" s="1">
        <v>8.4860000000000007</v>
      </c>
      <c r="E12" s="1">
        <v>6.418333333333333</v>
      </c>
      <c r="F12" s="1">
        <v>1.9</v>
      </c>
      <c r="G12" s="1">
        <v>1.3</v>
      </c>
      <c r="H12" s="1">
        <v>1.92</v>
      </c>
      <c r="I12" s="1">
        <v>0.45</v>
      </c>
      <c r="J12" s="1"/>
      <c r="K12" s="1"/>
      <c r="L12" s="1"/>
      <c r="M12" s="1"/>
    </row>
    <row r="13" spans="1:13" ht="15.75" customHeight="1" x14ac:dyDescent="0.15">
      <c r="A13" s="1">
        <v>2018</v>
      </c>
      <c r="B13" s="1">
        <v>46.3</v>
      </c>
      <c r="C13" s="1">
        <v>4.63</v>
      </c>
      <c r="D13" s="1">
        <v>12.166666666666666</v>
      </c>
      <c r="E13" s="1">
        <v>11.553333333333333</v>
      </c>
      <c r="F13" s="1">
        <v>2.1</v>
      </c>
      <c r="G13" s="1">
        <v>1.03</v>
      </c>
      <c r="H13" s="1">
        <v>0.59</v>
      </c>
      <c r="I13" s="1">
        <v>0.12</v>
      </c>
      <c r="J13" s="1"/>
      <c r="K13" s="1"/>
      <c r="L13" s="1"/>
      <c r="M13" s="1"/>
    </row>
    <row r="14" spans="1:13" ht="15.75" customHeight="1" x14ac:dyDescent="0.15">
      <c r="A14" s="1">
        <v>2019</v>
      </c>
      <c r="B14" s="1">
        <v>54.8</v>
      </c>
      <c r="C14" s="1">
        <v>5.4799999999999995</v>
      </c>
      <c r="D14" s="1">
        <v>9.4324999999999992</v>
      </c>
      <c r="E14" s="1">
        <v>6.0920000000000005</v>
      </c>
      <c r="F14" s="1">
        <v>2.1</v>
      </c>
      <c r="G14" s="1">
        <v>0.99</v>
      </c>
      <c r="H14" s="1">
        <v>0.41</v>
      </c>
      <c r="I14" s="1">
        <v>0.67</v>
      </c>
      <c r="J14" s="1"/>
      <c r="K14" s="1"/>
      <c r="L14" s="1"/>
      <c r="M14" s="1"/>
    </row>
    <row r="15" spans="1:13" ht="15.75" customHeight="1" x14ac:dyDescent="0.15">
      <c r="A15" s="1">
        <v>2020</v>
      </c>
      <c r="B15" s="1">
        <v>62</v>
      </c>
      <c r="C15" s="1">
        <v>6.2</v>
      </c>
      <c r="D15" s="1">
        <v>10.16</v>
      </c>
      <c r="E15" s="1">
        <v>12.117142857142856</v>
      </c>
      <c r="F15" s="1">
        <v>2.2999999999999998</v>
      </c>
      <c r="G15" s="1">
        <v>1.72</v>
      </c>
      <c r="H15" s="1">
        <v>0.2</v>
      </c>
      <c r="I15" s="1">
        <v>0.6</v>
      </c>
      <c r="J15" s="1"/>
      <c r="K15" s="1"/>
      <c r="L15" s="1"/>
      <c r="M15" s="1"/>
    </row>
    <row r="16" spans="1:13" ht="15.75" customHeight="1" x14ac:dyDescent="0.15">
      <c r="A16" s="1">
        <v>2021</v>
      </c>
      <c r="B16" s="1">
        <v>78.099999999999994</v>
      </c>
      <c r="C16" s="1">
        <v>7.81</v>
      </c>
      <c r="D16" s="1">
        <v>20.79</v>
      </c>
      <c r="E16" s="1">
        <v>13.778333333333334</v>
      </c>
      <c r="F16" s="1">
        <v>0.8</v>
      </c>
      <c r="G16" s="1">
        <v>0.28000000000000003</v>
      </c>
      <c r="H16" s="1">
        <v>0.37</v>
      </c>
      <c r="I16" s="1">
        <v>0.17</v>
      </c>
      <c r="J16" s="1"/>
      <c r="K16" s="1"/>
      <c r="L16" s="1"/>
      <c r="M16" s="1"/>
    </row>
    <row r="17" spans="1:13" ht="15.75" customHeight="1" x14ac:dyDescent="0.15">
      <c r="A17" s="1">
        <v>2022</v>
      </c>
      <c r="B17" s="1">
        <v>96.5</v>
      </c>
      <c r="C17" s="1">
        <v>9.65</v>
      </c>
      <c r="D17" s="1">
        <v>32.673999999999999</v>
      </c>
      <c r="E17" s="1">
        <v>18.52</v>
      </c>
      <c r="F17" s="1">
        <v>1.1000000000000001</v>
      </c>
      <c r="G17" s="1">
        <v>0.45</v>
      </c>
      <c r="H17" s="1">
        <v>0.37</v>
      </c>
      <c r="I17" s="1">
        <v>0.22</v>
      </c>
      <c r="J17" s="1"/>
      <c r="K17" s="1"/>
      <c r="L17" s="1"/>
      <c r="M17" s="1"/>
    </row>
    <row r="18" spans="1:13" ht="15.75" customHeight="1" x14ac:dyDescent="0.15">
      <c r="A18" s="1">
        <v>2023</v>
      </c>
      <c r="B18" s="1">
        <v>91.8</v>
      </c>
      <c r="C18" s="1">
        <v>9.18</v>
      </c>
      <c r="D18" s="1">
        <v>9.9333333333333318</v>
      </c>
      <c r="E18" s="1">
        <v>9.6316666666666677</v>
      </c>
      <c r="F18" s="1">
        <f t="shared" ref="F18" si="0">SUM(G18:I18)</f>
        <v>0.89900000000000002</v>
      </c>
      <c r="G18" s="1">
        <v>0.08</v>
      </c>
      <c r="H18" s="1">
        <v>0.78</v>
      </c>
      <c r="I18" s="1">
        <v>3.9E-2</v>
      </c>
    </row>
    <row r="19" spans="1:13" ht="15.75" customHeight="1" x14ac:dyDescent="0.15">
      <c r="A19" s="1">
        <v>2024</v>
      </c>
      <c r="B19" s="1">
        <v>193.1</v>
      </c>
      <c r="C19" s="2">
        <f>B19/10</f>
        <v>19.309999999999999</v>
      </c>
      <c r="D19" s="2">
        <f>10685/103.2</f>
        <v>103.53682170542635</v>
      </c>
      <c r="E19" s="2">
        <f>2399/103.2</f>
        <v>23.246124031007753</v>
      </c>
      <c r="F19" s="1">
        <v>0.45</v>
      </c>
      <c r="G19" s="2">
        <f>16/103.2</f>
        <v>0.15503875968992248</v>
      </c>
      <c r="H19" s="2">
        <f>12/103.2</f>
        <v>0.11627906976744186</v>
      </c>
      <c r="I19" s="2">
        <f>9/103.2</f>
        <v>8.7209302325581398E-2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Rebecca Guenther</cp:lastModifiedBy>
  <dcterms:created xsi:type="dcterms:W3CDTF">2023-12-04T19:57:57Z</dcterms:created>
  <dcterms:modified xsi:type="dcterms:W3CDTF">2024-12-03T23:04:22Z</dcterms:modified>
</cp:coreProperties>
</file>